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233\isg\共有fd\事業推進室\☆　新エネ課フォルダ　☆\１．施工物件(未完工)\20210510_船橋市_千葉県社会福祉援護会ローゼンヴィラ藤原_LPG発電機(野辺)\７.連絡事項_指示書\"/>
    </mc:Choice>
  </mc:AlternateContent>
  <xr:revisionPtr revIDLastSave="0" documentId="13_ncr:1_{B5A8DC20-9788-49B6-A350-3E275C77AE94}" xr6:coauthVersionLast="47" xr6:coauthVersionMax="47" xr10:uidLastSave="{00000000-0000-0000-0000-000000000000}"/>
  <bookViews>
    <workbookView xWindow="-20268" yWindow="288" windowWidth="20376" windowHeight="12360" xr2:uid="{22FE356C-22D9-4564-843F-359A5229D3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7" i="1" l="1"/>
  <c r="G37" i="1"/>
  <c r="G36" i="1"/>
  <c r="G70" i="1"/>
  <c r="G73" i="1"/>
  <c r="G9" i="1"/>
  <c r="G8" i="1"/>
  <c r="G72" i="1"/>
  <c r="G6" i="1"/>
  <c r="G7" i="1"/>
  <c r="G12" i="1"/>
  <c r="G22" i="1" s="1"/>
  <c r="G13" i="1"/>
  <c r="G14" i="1"/>
  <c r="G15" i="1"/>
  <c r="G16" i="1"/>
  <c r="G17" i="1"/>
  <c r="G18" i="1"/>
  <c r="G19" i="1"/>
  <c r="G20" i="1"/>
  <c r="G21" i="1"/>
  <c r="G24" i="1"/>
  <c r="G26" i="1" s="1"/>
  <c r="G25" i="1"/>
  <c r="G28" i="1"/>
  <c r="G38" i="1" s="1"/>
  <c r="G29" i="1"/>
  <c r="G30" i="1"/>
  <c r="G31" i="1"/>
  <c r="G32" i="1"/>
  <c r="G33" i="1"/>
  <c r="G34" i="1"/>
  <c r="G35" i="1"/>
  <c r="G40" i="1"/>
  <c r="G46" i="1" s="1"/>
  <c r="G41" i="1"/>
  <c r="G42" i="1"/>
  <c r="G43" i="1"/>
  <c r="G44" i="1"/>
  <c r="G45" i="1"/>
  <c r="G48" i="1"/>
  <c r="G59" i="1" s="1"/>
  <c r="G49" i="1"/>
  <c r="G50" i="1"/>
  <c r="G51" i="1"/>
  <c r="G52" i="1"/>
  <c r="G53" i="1"/>
  <c r="G54" i="1"/>
  <c r="G55" i="1"/>
  <c r="G56" i="1"/>
  <c r="G57" i="1"/>
  <c r="G58" i="1"/>
  <c r="G61" i="1"/>
  <c r="G74" i="1" s="1"/>
  <c r="G62" i="1"/>
  <c r="G63" i="1"/>
  <c r="G64" i="1"/>
  <c r="G65" i="1"/>
  <c r="G66" i="1"/>
  <c r="G67" i="1"/>
  <c r="G68" i="1"/>
  <c r="G69" i="1"/>
  <c r="G71" i="1"/>
  <c r="G5" i="1"/>
  <c r="G4" i="1"/>
  <c r="G10" i="1" s="1"/>
</calcChain>
</file>

<file path=xl/sharedStrings.xml><?xml version="1.0" encoding="utf-8"?>
<sst xmlns="http://schemas.openxmlformats.org/spreadsheetml/2006/main" count="175" uniqueCount="111">
  <si>
    <t>製　品　名</t>
    <rPh sb="0" eb="1">
      <t>セイ</t>
    </rPh>
    <rPh sb="2" eb="3">
      <t>シナ</t>
    </rPh>
    <rPh sb="4" eb="5">
      <t>メイ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</si>
  <si>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</si>
  <si>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</si>
  <si>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台</t>
    <phoneticPr fontId="4"/>
  </si>
  <si>
    <t>式</t>
    <rPh sb="0" eb="1">
      <t>シキ</t>
    </rPh>
    <phoneticPr fontId="4"/>
  </si>
  <si>
    <t>m</t>
    <phoneticPr fontId="4"/>
  </si>
  <si>
    <t>日</t>
    <rPh sb="0" eb="1">
      <t>ヒ</t>
    </rPh>
    <phoneticPr fontId="4"/>
  </si>
  <si>
    <t>試運転調整費</t>
    <rPh sb="0" eb="3">
      <t>シウンテン</t>
    </rPh>
    <rPh sb="3" eb="6">
      <t>チョウセイヒ</t>
    </rPh>
    <phoneticPr fontId="4"/>
  </si>
  <si>
    <t>空調用アクティブフィルタ</t>
    <rPh sb="0" eb="2">
      <t>クウチョウ</t>
    </rPh>
    <rPh sb="2" eb="3">
      <t>ヨウ</t>
    </rPh>
    <phoneticPr fontId="4"/>
  </si>
  <si>
    <t>AF-50T1A</t>
    <phoneticPr fontId="4"/>
  </si>
  <si>
    <t>アクティブフィルタ取付費</t>
    <rPh sb="9" eb="11">
      <t>トリツケ</t>
    </rPh>
    <rPh sb="11" eb="12">
      <t>ヒ</t>
    </rPh>
    <phoneticPr fontId="4"/>
  </si>
  <si>
    <t>発電機盤据付け工事</t>
    <rPh sb="0" eb="3">
      <t>ハツデンキ</t>
    </rPh>
    <rPh sb="3" eb="4">
      <t>バン</t>
    </rPh>
    <rPh sb="4" eb="6">
      <t>スエツ</t>
    </rPh>
    <rPh sb="7" eb="9">
      <t>コウジ</t>
    </rPh>
    <phoneticPr fontId="4"/>
  </si>
  <si>
    <t>屋上設置</t>
    <rPh sb="0" eb="2">
      <t>オクジョウ</t>
    </rPh>
    <rPh sb="2" eb="4">
      <t>セッチ</t>
    </rPh>
    <phoneticPr fontId="4"/>
  </si>
  <si>
    <t>地上設置</t>
    <rPh sb="0" eb="4">
      <t>チジョウセッチ</t>
    </rPh>
    <phoneticPr fontId="4"/>
  </si>
  <si>
    <t>600V架橋ﾎﾟﾘｴﾁﾚﾝ絶縁ﾋﾞﾆﾙｼｰｽｹｰﾌﾞﾙ</t>
    <phoneticPr fontId="4"/>
  </si>
  <si>
    <t xml:space="preserve">CVT150sq </t>
    <phoneticPr fontId="4"/>
  </si>
  <si>
    <t>CVT100sq</t>
    <phoneticPr fontId="4"/>
  </si>
  <si>
    <t>CVT60sq</t>
    <phoneticPr fontId="4"/>
  </si>
  <si>
    <t>厚鋼電線管</t>
    <rPh sb="0" eb="1">
      <t>アツ</t>
    </rPh>
    <rPh sb="1" eb="2">
      <t>ハガネ</t>
    </rPh>
    <rPh sb="2" eb="5">
      <t>デンセンカン</t>
    </rPh>
    <phoneticPr fontId="4"/>
  </si>
  <si>
    <t>Ｇ82</t>
    <phoneticPr fontId="4"/>
  </si>
  <si>
    <t>波付き硬質樹脂管</t>
    <rPh sb="0" eb="2">
      <t>ナミツ</t>
    </rPh>
    <rPh sb="3" eb="5">
      <t>コウシツ</t>
    </rPh>
    <rPh sb="5" eb="8">
      <t>ジュシカン</t>
    </rPh>
    <phoneticPr fontId="4"/>
  </si>
  <si>
    <t>FEP80</t>
    <phoneticPr fontId="4"/>
  </si>
  <si>
    <t>配管接手支持補助材</t>
    <rPh sb="0" eb="2">
      <t>ハイカン</t>
    </rPh>
    <rPh sb="2" eb="4">
      <t>ツギテ</t>
    </rPh>
    <rPh sb="4" eb="6">
      <t>シジ</t>
    </rPh>
    <rPh sb="6" eb="8">
      <t>ホジョ</t>
    </rPh>
    <rPh sb="8" eb="9">
      <t>ザイ</t>
    </rPh>
    <phoneticPr fontId="4"/>
  </si>
  <si>
    <t>電工労務費</t>
    <rPh sb="0" eb="5">
      <t>デンコウロウムヒ</t>
    </rPh>
    <phoneticPr fontId="4"/>
  </si>
  <si>
    <t>レッカー回送料</t>
    <rPh sb="4" eb="5">
      <t>カイ</t>
    </rPh>
    <rPh sb="5" eb="7">
      <t>ソウリョウ</t>
    </rPh>
    <phoneticPr fontId="4"/>
  </si>
  <si>
    <t>80tラフタークレーン</t>
    <phoneticPr fontId="4"/>
  </si>
  <si>
    <t>レッカー沈下防止策</t>
    <rPh sb="4" eb="6">
      <t>チンカ</t>
    </rPh>
    <rPh sb="6" eb="9">
      <t>ボウシサク</t>
    </rPh>
    <phoneticPr fontId="4"/>
  </si>
  <si>
    <t>鉄板養生</t>
    <rPh sb="0" eb="4">
      <t>テッパンヨウジョウ</t>
    </rPh>
    <phoneticPr fontId="4"/>
  </si>
  <si>
    <t>玉掛け、重量とび</t>
    <rPh sb="0" eb="2">
      <t>タマカ</t>
    </rPh>
    <rPh sb="4" eb="6">
      <t>ジュウリョウ</t>
    </rPh>
    <phoneticPr fontId="4"/>
  </si>
  <si>
    <t>2人工、玉掛資材損料含む</t>
    <rPh sb="1" eb="3">
      <t>ニンク</t>
    </rPh>
    <rPh sb="4" eb="6">
      <t>タマカケ</t>
    </rPh>
    <rPh sb="6" eb="8">
      <t>シザイ</t>
    </rPh>
    <rPh sb="8" eb="10">
      <t>ソンリョウ</t>
    </rPh>
    <rPh sb="10" eb="11">
      <t>フク</t>
    </rPh>
    <phoneticPr fontId="4"/>
  </si>
  <si>
    <t>アンカーセット</t>
    <phoneticPr fontId="4"/>
  </si>
  <si>
    <t>SUSΦ12　ケミカルアンカー</t>
    <phoneticPr fontId="4"/>
  </si>
  <si>
    <t>搬入諸経費</t>
    <rPh sb="0" eb="2">
      <t>ハンニュウ</t>
    </rPh>
    <rPh sb="2" eb="5">
      <t>ショケイヒ</t>
    </rPh>
    <phoneticPr fontId="4"/>
  </si>
  <si>
    <t>植栽整理　根切　16㎡</t>
    <rPh sb="0" eb="2">
      <t>ショクサイ</t>
    </rPh>
    <rPh sb="2" eb="4">
      <t>セイリ</t>
    </rPh>
    <rPh sb="5" eb="7">
      <t>ネギリ</t>
    </rPh>
    <phoneticPr fontId="4"/>
  </si>
  <si>
    <t>残土処理</t>
    <rPh sb="0" eb="2">
      <t>ザンド</t>
    </rPh>
    <rPh sb="2" eb="4">
      <t>ショリ</t>
    </rPh>
    <phoneticPr fontId="4"/>
  </si>
  <si>
    <t>砕石</t>
    <rPh sb="0" eb="2">
      <t>サイセキ</t>
    </rPh>
    <phoneticPr fontId="4"/>
  </si>
  <si>
    <t>型枠、配筋工事</t>
    <rPh sb="0" eb="2">
      <t>カタワク</t>
    </rPh>
    <rPh sb="3" eb="7">
      <t>ハイキンコウジ</t>
    </rPh>
    <phoneticPr fontId="4"/>
  </si>
  <si>
    <t>圧送ポンプ車</t>
    <rPh sb="0" eb="2">
      <t>アッソウ</t>
    </rPh>
    <rPh sb="5" eb="6">
      <t>シャ</t>
    </rPh>
    <phoneticPr fontId="4"/>
  </si>
  <si>
    <t>延長配管　接手部材含む</t>
    <rPh sb="0" eb="2">
      <t>エンチョウ</t>
    </rPh>
    <rPh sb="2" eb="4">
      <t>ハイカン</t>
    </rPh>
    <rPh sb="5" eb="7">
      <t>ツギテ</t>
    </rPh>
    <rPh sb="7" eb="9">
      <t>ブザイ</t>
    </rPh>
    <rPh sb="9" eb="10">
      <t>フク</t>
    </rPh>
    <phoneticPr fontId="4"/>
  </si>
  <si>
    <t>打設工事</t>
    <rPh sb="0" eb="4">
      <t>ダセツコウジ</t>
    </rPh>
    <phoneticPr fontId="4"/>
  </si>
  <si>
    <t>打設養生</t>
    <rPh sb="0" eb="2">
      <t>ダセツ</t>
    </rPh>
    <rPh sb="2" eb="4">
      <t>ヨウジョウ</t>
    </rPh>
    <phoneticPr fontId="4"/>
  </si>
  <si>
    <t>バックフォー　重機回送料</t>
    <rPh sb="7" eb="12">
      <t>ジュウキカイソウリョウ</t>
    </rPh>
    <phoneticPr fontId="4"/>
  </si>
  <si>
    <t>0.03㎥</t>
    <phoneticPr fontId="4"/>
  </si>
  <si>
    <t>980kg縦型バルク貯槽(厨房系統)</t>
    <rPh sb="5" eb="7">
      <t>タテガタ</t>
    </rPh>
    <rPh sb="10" eb="12">
      <t>チョソウ</t>
    </rPh>
    <rPh sb="13" eb="17">
      <t>チュウボウケイトウ</t>
    </rPh>
    <phoneticPr fontId="4"/>
  </si>
  <si>
    <t>50kg自然気化調整器</t>
    <rPh sb="4" eb="6">
      <t>シゼン</t>
    </rPh>
    <rPh sb="6" eb="8">
      <t>キカ</t>
    </rPh>
    <rPh sb="8" eb="11">
      <t>チョウセイキ</t>
    </rPh>
    <phoneticPr fontId="4"/>
  </si>
  <si>
    <t>バルク供給設備据付工事</t>
    <rPh sb="3" eb="7">
      <t>キョウキュウセツビ</t>
    </rPh>
    <rPh sb="7" eb="11">
      <t>スエツケコウジ</t>
    </rPh>
    <phoneticPr fontId="4"/>
  </si>
  <si>
    <t>漏洩検知調整器組付け含む</t>
    <rPh sb="0" eb="4">
      <t>ロウエイケンチ</t>
    </rPh>
    <rPh sb="4" eb="7">
      <t>チョウセイキ</t>
    </rPh>
    <rPh sb="7" eb="9">
      <t>クミツ</t>
    </rPh>
    <rPh sb="10" eb="11">
      <t>フク</t>
    </rPh>
    <phoneticPr fontId="4"/>
  </si>
  <si>
    <t>ガス配管工事</t>
    <rPh sb="2" eb="6">
      <t>ハイカンコウジ</t>
    </rPh>
    <phoneticPr fontId="4"/>
  </si>
  <si>
    <t>PC50A</t>
    <phoneticPr fontId="4"/>
  </si>
  <si>
    <t>PC40A</t>
    <phoneticPr fontId="4"/>
  </si>
  <si>
    <t>PC32A-PE30</t>
    <phoneticPr fontId="4"/>
  </si>
  <si>
    <t>PC25A</t>
    <phoneticPr fontId="4"/>
  </si>
  <si>
    <t>ボールバルブ</t>
    <phoneticPr fontId="4"/>
  </si>
  <si>
    <t>50A</t>
    <phoneticPr fontId="4"/>
  </si>
  <si>
    <t>分岐、機器元栓、燃焼器ホース</t>
    <rPh sb="0" eb="2">
      <t>ブンキ</t>
    </rPh>
    <rPh sb="3" eb="6">
      <t>キキモト</t>
    </rPh>
    <rPh sb="6" eb="7">
      <t>セン</t>
    </rPh>
    <rPh sb="8" eb="11">
      <t>ネンショウキ</t>
    </rPh>
    <phoneticPr fontId="4"/>
  </si>
  <si>
    <t>25Aﾎﾞｰﾙﾊﾞﾙﾌﾞ、20A強化ﾎｰｽ</t>
    <rPh sb="16" eb="18">
      <t>キョウカ</t>
    </rPh>
    <phoneticPr fontId="4"/>
  </si>
  <si>
    <t>ガス配管支持金物・消耗品費</t>
    <rPh sb="2" eb="4">
      <t>ハイカン</t>
    </rPh>
    <rPh sb="4" eb="6">
      <t>シジ</t>
    </rPh>
    <rPh sb="6" eb="8">
      <t>カナモノ</t>
    </rPh>
    <rPh sb="8" eb="9">
      <t>ジョザイ</t>
    </rPh>
    <rPh sb="9" eb="13">
      <t>ショウモウヒンヒ</t>
    </rPh>
    <phoneticPr fontId="4"/>
  </si>
  <si>
    <t>バルク基礎工事</t>
    <rPh sb="3" eb="7">
      <t>キソコウジ</t>
    </rPh>
    <phoneticPr fontId="4"/>
  </si>
  <si>
    <t>㎥</t>
    <phoneticPr fontId="4"/>
  </si>
  <si>
    <t>個</t>
    <rPh sb="0" eb="1">
      <t>コ</t>
    </rPh>
    <phoneticPr fontId="4"/>
  </si>
  <si>
    <t>参考容量</t>
    <rPh sb="0" eb="2">
      <t>サンコウ</t>
    </rPh>
    <rPh sb="2" eb="4">
      <t>ヨウリョウ</t>
    </rPh>
    <phoneticPr fontId="4"/>
  </si>
  <si>
    <t>3相　85kVA-50Hz相当</t>
    <rPh sb="13" eb="15">
      <t>ソウトウ</t>
    </rPh>
    <phoneticPr fontId="4"/>
  </si>
  <si>
    <t>ＬＰＧ非常用自家発電機</t>
    <rPh sb="3" eb="6">
      <t>ヒジョウヨウ</t>
    </rPh>
    <rPh sb="6" eb="8">
      <t>ジカ</t>
    </rPh>
    <rPh sb="8" eb="11">
      <t>ハツデンキ</t>
    </rPh>
    <phoneticPr fontId="4"/>
  </si>
  <si>
    <t>単　価</t>
    <rPh sb="0" eb="1">
      <t>タン</t>
    </rPh>
    <rPh sb="2" eb="3">
      <t>アタイ</t>
    </rPh>
    <phoneticPr fontId="4"/>
  </si>
  <si>
    <t>小　計</t>
    <rPh sb="0" eb="1">
      <t>ショウ</t>
    </rPh>
    <rPh sb="2" eb="3">
      <t>ケイ</t>
    </rPh>
    <phoneticPr fontId="4"/>
  </si>
  <si>
    <t>項　目</t>
    <rPh sb="0" eb="1">
      <t>コウ</t>
    </rPh>
    <rPh sb="2" eb="3">
      <t>メ</t>
    </rPh>
    <phoneticPr fontId="4"/>
  </si>
  <si>
    <t>式</t>
    <rPh sb="0" eb="1">
      <t>シキ</t>
    </rPh>
    <phoneticPr fontId="3"/>
  </si>
  <si>
    <t>自動電源切替盤　(動力)</t>
    <rPh sb="0" eb="2">
      <t>ジドウ</t>
    </rPh>
    <rPh sb="2" eb="4">
      <t>デンゲン</t>
    </rPh>
    <rPh sb="4" eb="6">
      <t>キリカエ</t>
    </rPh>
    <rPh sb="5" eb="6">
      <t>カ</t>
    </rPh>
    <rPh sb="6" eb="7">
      <t>バン</t>
    </rPh>
    <rPh sb="9" eb="11">
      <t>ドウリョク</t>
    </rPh>
    <phoneticPr fontId="4"/>
  </si>
  <si>
    <t>　　　〃</t>
    <phoneticPr fontId="3"/>
  </si>
  <si>
    <t>100A相当　事務所空調(3P-1)</t>
    <rPh sb="4" eb="6">
      <t>ソウトウ</t>
    </rPh>
    <rPh sb="7" eb="9">
      <t>ジム</t>
    </rPh>
    <rPh sb="9" eb="10">
      <t>ショ</t>
    </rPh>
    <rPh sb="10" eb="12">
      <t>クウチョウ</t>
    </rPh>
    <phoneticPr fontId="4"/>
  </si>
  <si>
    <t>200A相当　厨房(m-3)</t>
    <rPh sb="7" eb="9">
      <t>チュウボウ</t>
    </rPh>
    <phoneticPr fontId="4"/>
  </si>
  <si>
    <t>200A相当　厨房(m-4)</t>
    <rPh sb="7" eb="9">
      <t>チュウボウ</t>
    </rPh>
    <phoneticPr fontId="4"/>
  </si>
  <si>
    <t>200A相当　食堂空調(RP-1)</t>
    <rPh sb="7" eb="9">
      <t>ショクドウ</t>
    </rPh>
    <rPh sb="9" eb="11">
      <t>クウチョウ</t>
    </rPh>
    <phoneticPr fontId="4"/>
  </si>
  <si>
    <t>300A相当　(L-1)</t>
    <phoneticPr fontId="3"/>
  </si>
  <si>
    <t>350A相当　(Ｌ-2)</t>
    <phoneticPr fontId="3"/>
  </si>
  <si>
    <t>自立型自動電源切替盤　(単相)</t>
    <rPh sb="0" eb="3">
      <t>ジリツガタ</t>
    </rPh>
    <rPh sb="3" eb="5">
      <t>ジドウ</t>
    </rPh>
    <rPh sb="5" eb="7">
      <t>デンゲン</t>
    </rPh>
    <rPh sb="7" eb="9">
      <t>キリカエ</t>
    </rPh>
    <rPh sb="8" eb="9">
      <t>カ</t>
    </rPh>
    <rPh sb="9" eb="10">
      <t>バン</t>
    </rPh>
    <rPh sb="12" eb="14">
      <t>タンソウ</t>
    </rPh>
    <phoneticPr fontId="4"/>
  </si>
  <si>
    <t>自立型自動切換盤据付工事</t>
    <rPh sb="0" eb="3">
      <t>ジリツガタ</t>
    </rPh>
    <rPh sb="3" eb="5">
      <t>ジドウ</t>
    </rPh>
    <rPh sb="5" eb="8">
      <t>キリカエバン</t>
    </rPh>
    <rPh sb="8" eb="10">
      <t>スエツケ</t>
    </rPh>
    <rPh sb="10" eb="12">
      <t>コウジ</t>
    </rPh>
    <phoneticPr fontId="4"/>
  </si>
  <si>
    <t>自動電源切り替え盤設置工事</t>
    <rPh sb="0" eb="2">
      <t>ジドウ</t>
    </rPh>
    <rPh sb="2" eb="4">
      <t>デンゲン</t>
    </rPh>
    <rPh sb="4" eb="5">
      <t>キ</t>
    </rPh>
    <rPh sb="6" eb="7">
      <t>カ</t>
    </rPh>
    <rPh sb="8" eb="9">
      <t>バン</t>
    </rPh>
    <rPh sb="9" eb="11">
      <t>セッチ</t>
    </rPh>
    <rPh sb="11" eb="13">
      <t>コウジ</t>
    </rPh>
    <phoneticPr fontId="4"/>
  </si>
  <si>
    <t>ｽｺｯﾄﾄﾗﾝｽ90kVA相当内蔵</t>
    <rPh sb="15" eb="17">
      <t>ナイゾウ</t>
    </rPh>
    <phoneticPr fontId="3"/>
  </si>
  <si>
    <t>防振架台</t>
    <rPh sb="0" eb="2">
      <t>ボウシン</t>
    </rPh>
    <rPh sb="2" eb="4">
      <t>カダイ</t>
    </rPh>
    <phoneticPr fontId="3"/>
  </si>
  <si>
    <t>生コンクリートミキサー</t>
    <phoneticPr fontId="3"/>
  </si>
  <si>
    <t>栗石、砕石C10-40</t>
    <rPh sb="0" eb="1">
      <t>グリ</t>
    </rPh>
    <rPh sb="1" eb="2">
      <t>イシ</t>
    </rPh>
    <rPh sb="3" eb="5">
      <t>サイセキ</t>
    </rPh>
    <phoneticPr fontId="4"/>
  </si>
  <si>
    <t>自家発電機、自立切替盤基礎(中庭)</t>
    <rPh sb="6" eb="8">
      <t>ジリツ</t>
    </rPh>
    <rPh sb="8" eb="9">
      <t>キ</t>
    </rPh>
    <rPh sb="9" eb="10">
      <t>カ</t>
    </rPh>
    <rPh sb="10" eb="11">
      <t>バン</t>
    </rPh>
    <rPh sb="11" eb="13">
      <t>キソ</t>
    </rPh>
    <rPh sb="14" eb="16">
      <t>ナカニワ</t>
    </rPh>
    <phoneticPr fontId="3"/>
  </si>
  <si>
    <t>現場管理費、諸経費</t>
    <rPh sb="0" eb="2">
      <t>ゲンバ</t>
    </rPh>
    <rPh sb="2" eb="5">
      <t>カンリヒ</t>
    </rPh>
    <rPh sb="6" eb="9">
      <t>ショケイヒ</t>
    </rPh>
    <phoneticPr fontId="4"/>
  </si>
  <si>
    <t>①発電設備</t>
    <rPh sb="1" eb="3">
      <t>ハツデン</t>
    </rPh>
    <rPh sb="3" eb="5">
      <t>セツビ</t>
    </rPh>
    <phoneticPr fontId="3"/>
  </si>
  <si>
    <t>小　　計　①</t>
    <rPh sb="0" eb="1">
      <t>ショウ</t>
    </rPh>
    <rPh sb="3" eb="4">
      <t>ケイ</t>
    </rPh>
    <phoneticPr fontId="4"/>
  </si>
  <si>
    <t>②自動切換盤工事</t>
    <rPh sb="1" eb="3">
      <t>ジドウ</t>
    </rPh>
    <rPh sb="3" eb="5">
      <t>キリカエ</t>
    </rPh>
    <rPh sb="5" eb="6">
      <t>バン</t>
    </rPh>
    <rPh sb="6" eb="8">
      <t>コウジ</t>
    </rPh>
    <phoneticPr fontId="3"/>
  </si>
  <si>
    <t>小　　計　②</t>
    <rPh sb="0" eb="1">
      <t>ショウ</t>
    </rPh>
    <rPh sb="3" eb="4">
      <t>ケイ</t>
    </rPh>
    <phoneticPr fontId="4"/>
  </si>
  <si>
    <t>③空調機電源装置</t>
    <rPh sb="1" eb="4">
      <t>クウチョウキ</t>
    </rPh>
    <rPh sb="4" eb="6">
      <t>デンゲン</t>
    </rPh>
    <rPh sb="6" eb="8">
      <t>ソウチ</t>
    </rPh>
    <phoneticPr fontId="3"/>
  </si>
  <si>
    <t>小　　計　③</t>
    <rPh sb="0" eb="1">
      <t>ショウ</t>
    </rPh>
    <rPh sb="3" eb="4">
      <t>ケイ</t>
    </rPh>
    <phoneticPr fontId="4"/>
  </si>
  <si>
    <t>④電気配線工事</t>
    <rPh sb="1" eb="3">
      <t>デンキ</t>
    </rPh>
    <rPh sb="3" eb="5">
      <t>ハイセン</t>
    </rPh>
    <rPh sb="5" eb="7">
      <t>コウジ</t>
    </rPh>
    <phoneticPr fontId="3"/>
  </si>
  <si>
    <t>小　　計　④</t>
    <rPh sb="0" eb="1">
      <t>ショウ</t>
    </rPh>
    <rPh sb="3" eb="4">
      <t>ケイ</t>
    </rPh>
    <phoneticPr fontId="4"/>
  </si>
  <si>
    <t>⑤機器搬入重機回送費</t>
    <rPh sb="1" eb="3">
      <t>キキ</t>
    </rPh>
    <rPh sb="3" eb="5">
      <t>ハンニュウ</t>
    </rPh>
    <rPh sb="5" eb="7">
      <t>ジュウキ</t>
    </rPh>
    <rPh sb="7" eb="10">
      <t>カイソウヒ</t>
    </rPh>
    <phoneticPr fontId="3"/>
  </si>
  <si>
    <t>小　　計　⑤</t>
    <rPh sb="0" eb="1">
      <t>ショウ</t>
    </rPh>
    <rPh sb="3" eb="4">
      <t>ケイ</t>
    </rPh>
    <phoneticPr fontId="4"/>
  </si>
  <si>
    <t>⑥基礎工事</t>
    <rPh sb="1" eb="3">
      <t>キソ</t>
    </rPh>
    <rPh sb="3" eb="5">
      <t>コウジ</t>
    </rPh>
    <phoneticPr fontId="3"/>
  </si>
  <si>
    <t>小　　計　⑥</t>
    <rPh sb="0" eb="1">
      <t>ショウ</t>
    </rPh>
    <rPh sb="3" eb="4">
      <t>ケイ</t>
    </rPh>
    <phoneticPr fontId="4"/>
  </si>
  <si>
    <t>⑦ガス配管工事</t>
    <rPh sb="3" eb="5">
      <t>ハイカン</t>
    </rPh>
    <rPh sb="5" eb="7">
      <t>コウジ</t>
    </rPh>
    <phoneticPr fontId="3"/>
  </si>
  <si>
    <t>小　　計　⑦</t>
    <rPh sb="0" eb="1">
      <t>ショウ</t>
    </rPh>
    <rPh sb="3" eb="4">
      <t>ケイ</t>
    </rPh>
    <phoneticPr fontId="4"/>
  </si>
  <si>
    <t>合　計(税別)</t>
    <rPh sb="0" eb="1">
      <t>ゴウ</t>
    </rPh>
    <rPh sb="2" eb="3">
      <t>ケイ</t>
    </rPh>
    <rPh sb="4" eb="6">
      <t>ゼイベツ</t>
    </rPh>
    <phoneticPr fontId="3"/>
  </si>
  <si>
    <t>【税別】</t>
    <rPh sb="1" eb="3">
      <t>ゼイベツ</t>
    </rPh>
    <phoneticPr fontId="3"/>
  </si>
  <si>
    <t>消火器、消火器BOX、設置工事</t>
    <rPh sb="0" eb="3">
      <t>ショウカキ</t>
    </rPh>
    <rPh sb="4" eb="7">
      <t>ショウカキ</t>
    </rPh>
    <rPh sb="11" eb="13">
      <t>セッチ</t>
    </rPh>
    <rPh sb="13" eb="15">
      <t>コウジ</t>
    </rPh>
    <phoneticPr fontId="3"/>
  </si>
  <si>
    <t>ABC粉末消火器20型</t>
    <rPh sb="3" eb="5">
      <t>フンマツ</t>
    </rPh>
    <rPh sb="5" eb="8">
      <t>ショウカキ</t>
    </rPh>
    <rPh sb="10" eb="11">
      <t>ガタ</t>
    </rPh>
    <phoneticPr fontId="3"/>
  </si>
  <si>
    <t>ABC粉末消火器10型</t>
    <rPh sb="3" eb="5">
      <t>フンマツ</t>
    </rPh>
    <rPh sb="5" eb="8">
      <t>ショウカキ</t>
    </rPh>
    <rPh sb="10" eb="11">
      <t>ガタ</t>
    </rPh>
    <phoneticPr fontId="3"/>
  </si>
  <si>
    <t>官公庁、消防届け出書作成、申請検査費用</t>
    <rPh sb="0" eb="3">
      <t>カンコウチョウ</t>
    </rPh>
    <rPh sb="4" eb="6">
      <t>ショウボウ</t>
    </rPh>
    <rPh sb="6" eb="7">
      <t>トド</t>
    </rPh>
    <rPh sb="8" eb="9">
      <t>デ</t>
    </rPh>
    <rPh sb="9" eb="10">
      <t>ショ</t>
    </rPh>
    <rPh sb="10" eb="12">
      <t>サクセイ</t>
    </rPh>
    <rPh sb="13" eb="15">
      <t>シンセイ</t>
    </rPh>
    <rPh sb="15" eb="17">
      <t>ケンサ</t>
    </rPh>
    <rPh sb="17" eb="19">
      <t>ヒヨウ</t>
    </rPh>
    <phoneticPr fontId="3"/>
  </si>
  <si>
    <t>試運転調整費</t>
    <rPh sb="0" eb="3">
      <t>シウンテン</t>
    </rPh>
    <rPh sb="3" eb="5">
      <t>チョウセイ</t>
    </rPh>
    <rPh sb="5" eb="6">
      <t>ヒ</t>
    </rPh>
    <phoneticPr fontId="4"/>
  </si>
  <si>
    <t>ガス工事監理費、諸経費</t>
    <rPh sb="4" eb="6">
      <t>カンリ</t>
    </rPh>
    <rPh sb="6" eb="7">
      <t>ヒ</t>
    </rPh>
    <rPh sb="8" eb="9">
      <t>ショ</t>
    </rPh>
    <phoneticPr fontId="3"/>
  </si>
  <si>
    <t>停電試運転調整費</t>
    <phoneticPr fontId="3"/>
  </si>
  <si>
    <t>養生費</t>
    <rPh sb="2" eb="3">
      <t>ヒ</t>
    </rPh>
    <phoneticPr fontId="3"/>
  </si>
  <si>
    <t>現場管理費、諸経費</t>
    <rPh sb="6" eb="9">
      <t>ショケイヒ</t>
    </rPh>
    <phoneticPr fontId="4"/>
  </si>
  <si>
    <t>①+②+③+④+⑤+⑥+⑦</t>
    <phoneticPr fontId="3"/>
  </si>
  <si>
    <t>障害者支援施設「ローゼンヴィラ藤原」ＬＰＧ非常用自家発電機設置工事　工事費用内訳書</t>
    <rPh sb="34" eb="36">
      <t>コウジ</t>
    </rPh>
    <rPh sb="36" eb="38">
      <t>ヒヨウ</t>
    </rPh>
    <rPh sb="38" eb="40">
      <t>ウチワケ</t>
    </rPh>
    <rPh sb="40" eb="4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</si>
</sst>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.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4" xfId="0" applyFont="1" applyBorder="1" applyAlignment="1">
      <alignment horizontal="left"/>
    </xf>
    <xf numFmtId="0" fontId="5" fillId="0" borderId="5" xfId="0" applyFont="1" applyFill="1" applyBorder="1" applyAlignment="1">
      <alignment horizontal="left" shrinkToFit="1"/>
    </xf>
    <xf numFmtId="176" fontId="5" fillId="0" borderId="5" xfId="0" applyNumberFormat="1" applyFont="1" applyFill="1" applyBorder="1" applyAlignment="1">
      <alignment horizontal="right" shrinkToFit="1"/>
    </xf>
    <xf numFmtId="3" fontId="2" fillId="0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 wrapText="1" shrinkToFit="1"/>
    </xf>
    <xf numFmtId="0" fontId="0" fillId="0" borderId="5" xfId="0" applyFont="1" applyFill="1" applyBorder="1" applyAlignment="1">
      <alignment horizontal="center"/>
    </xf>
    <xf numFmtId="177" fontId="5" fillId="0" borderId="5" xfId="0" applyNumberFormat="1" applyFont="1" applyFill="1" applyBorder="1" applyAlignment="1">
      <alignment horizontal="right" shrinkToFit="1"/>
    </xf>
    <xf numFmtId="5" fontId="5" fillId="0" borderId="5" xfId="0" applyNumberFormat="1" applyFont="1" applyFill="1" applyBorder="1" applyAlignment="1">
      <alignment horizontal="right" shrinkToFit="1"/>
    </xf>
    <xf numFmtId="0" fontId="0" fillId="0" borderId="7" xfId="0" applyFont="1" applyBorder="1" applyAlignment="1">
      <alignment horizontal="left"/>
    </xf>
    <xf numFmtId="0" fontId="5" fillId="0" borderId="8" xfId="0" applyFont="1" applyFill="1" applyBorder="1" applyAlignment="1">
      <alignment horizontal="left" shrinkToFit="1"/>
    </xf>
    <xf numFmtId="176" fontId="5" fillId="0" borderId="8" xfId="0" applyNumberFormat="1" applyFont="1" applyFill="1" applyBorder="1" applyAlignment="1">
      <alignment horizontal="right" shrinkToFit="1"/>
    </xf>
    <xf numFmtId="3" fontId="2" fillId="0" borderId="8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center" vertical="center"/>
    </xf>
    <xf numFmtId="38" fontId="0" fillId="0" borderId="0" xfId="1" applyFont="1" applyAlignment="1">
      <alignment horizontal="right"/>
    </xf>
    <xf numFmtId="38" fontId="0" fillId="0" borderId="8" xfId="1" applyFont="1" applyBorder="1" applyAlignment="1">
      <alignment horizontal="right"/>
    </xf>
    <xf numFmtId="38" fontId="5" fillId="0" borderId="9" xfId="1" applyFont="1" applyFill="1" applyBorder="1" applyAlignment="1">
      <alignment horizontal="right" shrinkToFit="1"/>
    </xf>
    <xf numFmtId="38" fontId="0" fillId="0" borderId="5" xfId="1" applyFont="1" applyBorder="1" applyAlignment="1">
      <alignment horizontal="right"/>
    </xf>
    <xf numFmtId="38" fontId="5" fillId="0" borderId="6" xfId="1" applyFont="1" applyFill="1" applyBorder="1" applyAlignment="1">
      <alignment horizontal="right" shrinkToFit="1"/>
    </xf>
    <xf numFmtId="38" fontId="5" fillId="0" borderId="5" xfId="1" applyFont="1" applyFill="1" applyBorder="1" applyAlignment="1">
      <alignment horizontal="right" shrinkToFit="1"/>
    </xf>
    <xf numFmtId="38" fontId="0" fillId="0" borderId="0" xfId="1" applyFont="1" applyFill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38" fontId="0" fillId="0" borderId="14" xfId="1" applyFont="1" applyFill="1" applyBorder="1" applyAlignment="1">
      <alignment horizontal="right"/>
    </xf>
    <xf numFmtId="38" fontId="5" fillId="0" borderId="15" xfId="1" applyFont="1" applyFill="1" applyBorder="1" applyAlignment="1">
      <alignment horizontal="right" shrinkToFit="1"/>
    </xf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shrinkToFit="1"/>
    </xf>
    <xf numFmtId="176" fontId="5" fillId="0" borderId="14" xfId="0" applyNumberFormat="1" applyFont="1" applyFill="1" applyBorder="1" applyAlignment="1">
      <alignment horizontal="right" shrinkToFit="1"/>
    </xf>
    <xf numFmtId="3" fontId="2" fillId="0" borderId="14" xfId="0" applyNumberFormat="1" applyFont="1" applyFill="1" applyBorder="1" applyAlignment="1">
      <alignment horizontal="center"/>
    </xf>
    <xf numFmtId="38" fontId="0" fillId="0" borderId="14" xfId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5" fillId="0" borderId="17" xfId="0" applyFont="1" applyFill="1" applyBorder="1" applyAlignment="1">
      <alignment horizontal="left" shrinkToFit="1"/>
    </xf>
    <xf numFmtId="176" fontId="5" fillId="0" borderId="17" xfId="0" applyNumberFormat="1" applyFont="1" applyFill="1" applyBorder="1" applyAlignment="1">
      <alignment horizontal="right" shrinkToFit="1"/>
    </xf>
    <xf numFmtId="3" fontId="2" fillId="0" borderId="17" xfId="0" applyNumberFormat="1" applyFont="1" applyFill="1" applyBorder="1" applyAlignment="1">
      <alignment horizontal="center"/>
    </xf>
    <xf numFmtId="38" fontId="0" fillId="0" borderId="17" xfId="1" applyFont="1" applyBorder="1" applyAlignment="1">
      <alignment horizontal="right"/>
    </xf>
    <xf numFmtId="38" fontId="5" fillId="0" borderId="18" xfId="1" applyFont="1" applyFill="1" applyBorder="1" applyAlignment="1">
      <alignment horizontal="right" shrinkToFit="1"/>
    </xf>
    <xf numFmtId="0" fontId="0" fillId="0" borderId="19" xfId="0" applyFont="1" applyBorder="1" applyAlignment="1">
      <alignment horizontal="left"/>
    </xf>
    <xf numFmtId="0" fontId="5" fillId="0" borderId="20" xfId="0" applyFont="1" applyFill="1" applyBorder="1" applyAlignment="1">
      <alignment horizontal="left" shrinkToFit="1"/>
    </xf>
    <xf numFmtId="5" fontId="5" fillId="0" borderId="20" xfId="0" applyNumberFormat="1" applyFont="1" applyFill="1" applyBorder="1" applyAlignment="1">
      <alignment horizontal="right" shrinkToFit="1"/>
    </xf>
    <xf numFmtId="0" fontId="0" fillId="0" borderId="20" xfId="0" applyFont="1" applyFill="1" applyBorder="1" applyAlignment="1">
      <alignment horizontal="center"/>
    </xf>
    <xf numFmtId="38" fontId="5" fillId="0" borderId="20" xfId="1" applyFont="1" applyFill="1" applyBorder="1" applyAlignment="1">
      <alignment horizontal="right" shrinkToFit="1"/>
    </xf>
    <xf numFmtId="38" fontId="5" fillId="0" borderId="21" xfId="1" applyFont="1" applyFill="1" applyBorder="1" applyAlignment="1">
      <alignment horizontal="right" shrinkToFit="1"/>
    </xf>
    <xf numFmtId="0" fontId="0" fillId="0" borderId="14" xfId="0" applyFont="1" applyBorder="1" applyAlignment="1">
      <alignment horizontal="left"/>
    </xf>
    <xf numFmtId="177" fontId="5" fillId="0" borderId="8" xfId="0" applyNumberFormat="1" applyFont="1" applyFill="1" applyBorder="1" applyAlignment="1">
      <alignment horizontal="right" shrinkToFit="1"/>
    </xf>
    <xf numFmtId="176" fontId="5" fillId="0" borderId="20" xfId="0" applyNumberFormat="1" applyFont="1" applyFill="1" applyBorder="1" applyAlignment="1">
      <alignment horizontal="right" shrinkToFit="1"/>
    </xf>
    <xf numFmtId="38" fontId="0" fillId="0" borderId="20" xfId="1" applyFont="1" applyBorder="1" applyAlignment="1">
      <alignment horizontal="right"/>
    </xf>
    <xf numFmtId="0" fontId="5" fillId="0" borderId="17" xfId="0" applyFont="1" applyFill="1" applyBorder="1" applyAlignment="1">
      <alignment horizontal="left" wrapText="1" shrinkToFit="1"/>
    </xf>
    <xf numFmtId="0" fontId="0" fillId="0" borderId="20" xfId="0" applyFont="1" applyBorder="1" applyAlignment="1">
      <alignment horizontal="left"/>
    </xf>
    <xf numFmtId="3" fontId="2" fillId="0" borderId="2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shrinkToFit="1"/>
    </xf>
    <xf numFmtId="38" fontId="6" fillId="0" borderId="3" xfId="1" applyFont="1" applyFill="1" applyBorder="1" applyAlignment="1">
      <alignment horizontal="right"/>
    </xf>
    <xf numFmtId="38" fontId="6" fillId="0" borderId="22" xfId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E9F9-971C-4D9A-AD28-B14999D2FE03}">
  <dimension ref="A1:G90"/>
  <sheetViews>
    <sheetView tabSelected="1" workbookViewId="0">
      <selection activeCell="A2" sqref="A2"/>
    </sheetView>
  </sheetViews>
  <sheetFormatPr defaultRowHeight="18" x14ac:dyDescent="0.45"/>
  <cols>
    <col min="1" max="1" width="17.296875" style="1" customWidth="1"/>
    <col min="2" max="2" width="32.8984375" style="1" customWidth="1"/>
    <col min="3" max="3" width="25" style="1" customWidth="1"/>
    <col min="4" max="4" width="6.69921875" style="5" customWidth="1"/>
    <col min="5" max="5" width="6.69921875" style="3" customWidth="1"/>
    <col min="6" max="6" width="15.69921875" style="24" customWidth="1"/>
    <col min="7" max="7" width="17.296875" style="24" customWidth="1"/>
    <col min="8" max="16384" width="8.796875" style="1"/>
  </cols>
  <sheetData>
    <row r="1" spans="1:7" x14ac:dyDescent="0.45">
      <c r="A1" s="1" t="s">
        <v>110</v>
      </c>
    </row>
    <row r="2" spans="1:7" ht="18.600000000000001" thickBot="1" x14ac:dyDescent="0.5">
      <c r="G2" s="24" t="s">
        <v>99</v>
      </c>
    </row>
    <row r="3" spans="1:7" ht="18.600000000000001" thickBot="1" x14ac:dyDescent="0.5">
      <c r="A3" s="20" t="s">
        <v>65</v>
      </c>
      <c r="B3" s="21" t="s">
        <v>0</v>
      </c>
      <c r="C3" s="21" t="s">
        <v>60</v>
      </c>
      <c r="D3" s="21" t="s">
        <v>1</v>
      </c>
      <c r="E3" s="21" t="s">
        <v>2</v>
      </c>
      <c r="F3" s="22" t="s">
        <v>63</v>
      </c>
      <c r="G3" s="23" t="s">
        <v>64</v>
      </c>
    </row>
    <row r="4" spans="1:7" ht="18" customHeight="1" thickTop="1" x14ac:dyDescent="0.45">
      <c r="A4" s="16" t="s">
        <v>84</v>
      </c>
      <c r="B4" s="17" t="s">
        <v>62</v>
      </c>
      <c r="C4" s="17" t="s">
        <v>61</v>
      </c>
      <c r="D4" s="18">
        <v>2</v>
      </c>
      <c r="E4" s="19" t="s">
        <v>3</v>
      </c>
      <c r="F4" s="25"/>
      <c r="G4" s="26">
        <f>D4*F4</f>
        <v>0</v>
      </c>
    </row>
    <row r="5" spans="1:7" ht="18" customHeight="1" x14ac:dyDescent="0.45">
      <c r="A5" s="7"/>
      <c r="B5" s="8" t="s">
        <v>79</v>
      </c>
      <c r="C5" s="8"/>
      <c r="D5" s="9">
        <v>1</v>
      </c>
      <c r="E5" s="10" t="s">
        <v>3</v>
      </c>
      <c r="F5" s="27"/>
      <c r="G5" s="28">
        <f>D5*F5</f>
        <v>0</v>
      </c>
    </row>
    <row r="6" spans="1:7" ht="18" customHeight="1" x14ac:dyDescent="0.45">
      <c r="A6" s="7"/>
      <c r="B6" s="8" t="s">
        <v>7</v>
      </c>
      <c r="C6" s="8"/>
      <c r="D6" s="9">
        <v>2</v>
      </c>
      <c r="E6" s="10" t="s">
        <v>66</v>
      </c>
      <c r="F6" s="27"/>
      <c r="G6" s="28">
        <f t="shared" ref="G6:G72" si="0">D6*F6</f>
        <v>0</v>
      </c>
    </row>
    <row r="7" spans="1:7" ht="18" customHeight="1" x14ac:dyDescent="0.45">
      <c r="A7" s="7"/>
      <c r="B7" s="8" t="s">
        <v>11</v>
      </c>
      <c r="C7" s="8"/>
      <c r="D7" s="9">
        <v>1</v>
      </c>
      <c r="E7" s="10" t="s">
        <v>4</v>
      </c>
      <c r="F7" s="27"/>
      <c r="G7" s="28">
        <f t="shared" si="0"/>
        <v>0</v>
      </c>
    </row>
    <row r="8" spans="1:7" ht="18" customHeight="1" x14ac:dyDescent="0.45">
      <c r="A8" s="7"/>
      <c r="B8" s="8" t="s">
        <v>100</v>
      </c>
      <c r="C8" s="8" t="s">
        <v>102</v>
      </c>
      <c r="D8" s="9">
        <v>2</v>
      </c>
      <c r="E8" s="10" t="s">
        <v>66</v>
      </c>
      <c r="F8" s="27"/>
      <c r="G8" s="28">
        <f t="shared" si="0"/>
        <v>0</v>
      </c>
    </row>
    <row r="9" spans="1:7" ht="18" customHeight="1" x14ac:dyDescent="0.45">
      <c r="A9" s="7"/>
      <c r="B9" s="8" t="s">
        <v>103</v>
      </c>
      <c r="C9" s="8"/>
      <c r="D9" s="9">
        <v>1</v>
      </c>
      <c r="E9" s="10" t="s">
        <v>4</v>
      </c>
      <c r="F9" s="27"/>
      <c r="G9" s="28">
        <f>D9*F9</f>
        <v>0</v>
      </c>
    </row>
    <row r="10" spans="1:7" ht="18" customHeight="1" x14ac:dyDescent="0.45">
      <c r="A10" s="7"/>
      <c r="B10" s="8" t="s">
        <v>85</v>
      </c>
      <c r="C10" s="8"/>
      <c r="D10" s="9"/>
      <c r="E10" s="10"/>
      <c r="F10" s="27"/>
      <c r="G10" s="28">
        <f>SUM(G4:G9)</f>
        <v>0</v>
      </c>
    </row>
    <row r="11" spans="1:7" ht="18" customHeight="1" x14ac:dyDescent="0.45">
      <c r="A11" s="31"/>
      <c r="B11" s="39"/>
      <c r="C11" s="39"/>
      <c r="D11" s="40"/>
      <c r="E11" s="41"/>
      <c r="F11" s="42"/>
      <c r="G11" s="36"/>
    </row>
    <row r="12" spans="1:7" ht="18" customHeight="1" x14ac:dyDescent="0.45">
      <c r="A12" s="43" t="s">
        <v>86</v>
      </c>
      <c r="B12" s="44" t="s">
        <v>67</v>
      </c>
      <c r="C12" s="59" t="s">
        <v>69</v>
      </c>
      <c r="D12" s="45">
        <v>1</v>
      </c>
      <c r="E12" s="46" t="s">
        <v>3</v>
      </c>
      <c r="F12" s="47"/>
      <c r="G12" s="48">
        <f t="shared" si="0"/>
        <v>0</v>
      </c>
    </row>
    <row r="13" spans="1:7" ht="18" customHeight="1" x14ac:dyDescent="0.45">
      <c r="A13" s="7"/>
      <c r="B13" s="8" t="s">
        <v>68</v>
      </c>
      <c r="C13" s="11" t="s">
        <v>70</v>
      </c>
      <c r="D13" s="9">
        <v>1</v>
      </c>
      <c r="E13" s="10" t="s">
        <v>3</v>
      </c>
      <c r="F13" s="27"/>
      <c r="G13" s="28">
        <f t="shared" si="0"/>
        <v>0</v>
      </c>
    </row>
    <row r="14" spans="1:7" ht="18" customHeight="1" x14ac:dyDescent="0.45">
      <c r="A14" s="7"/>
      <c r="B14" s="8" t="s">
        <v>68</v>
      </c>
      <c r="C14" s="11" t="s">
        <v>71</v>
      </c>
      <c r="D14" s="9">
        <v>1</v>
      </c>
      <c r="E14" s="10" t="s">
        <v>3</v>
      </c>
      <c r="F14" s="27"/>
      <c r="G14" s="28">
        <f t="shared" si="0"/>
        <v>0</v>
      </c>
    </row>
    <row r="15" spans="1:7" ht="18" customHeight="1" x14ac:dyDescent="0.45">
      <c r="A15" s="7"/>
      <c r="B15" s="8" t="s">
        <v>68</v>
      </c>
      <c r="C15" s="12" t="s">
        <v>72</v>
      </c>
      <c r="D15" s="9">
        <v>1</v>
      </c>
      <c r="E15" s="10" t="s">
        <v>3</v>
      </c>
      <c r="F15" s="27"/>
      <c r="G15" s="28">
        <f t="shared" si="0"/>
        <v>0</v>
      </c>
    </row>
    <row r="16" spans="1:7" ht="18" customHeight="1" x14ac:dyDescent="0.45">
      <c r="A16" s="7"/>
      <c r="B16" s="8" t="s">
        <v>77</v>
      </c>
      <c r="C16" s="8" t="s">
        <v>12</v>
      </c>
      <c r="D16" s="9">
        <v>1</v>
      </c>
      <c r="E16" s="10" t="s">
        <v>4</v>
      </c>
      <c r="F16" s="27"/>
      <c r="G16" s="28">
        <f t="shared" si="0"/>
        <v>0</v>
      </c>
    </row>
    <row r="17" spans="1:7" ht="18" customHeight="1" x14ac:dyDescent="0.45">
      <c r="A17" s="7"/>
      <c r="B17" s="8" t="s">
        <v>68</v>
      </c>
      <c r="C17" s="8" t="s">
        <v>13</v>
      </c>
      <c r="D17" s="9">
        <v>1</v>
      </c>
      <c r="E17" s="10" t="s">
        <v>4</v>
      </c>
      <c r="F17" s="27"/>
      <c r="G17" s="28">
        <f t="shared" si="0"/>
        <v>0</v>
      </c>
    </row>
    <row r="18" spans="1:7" ht="18" customHeight="1" x14ac:dyDescent="0.45">
      <c r="A18" s="7"/>
      <c r="B18" s="62" t="s">
        <v>75</v>
      </c>
      <c r="C18" s="12" t="s">
        <v>73</v>
      </c>
      <c r="D18" s="9">
        <v>1</v>
      </c>
      <c r="E18" s="10" t="s">
        <v>3</v>
      </c>
      <c r="F18" s="27"/>
      <c r="G18" s="28">
        <f t="shared" si="0"/>
        <v>0</v>
      </c>
    </row>
    <row r="19" spans="1:7" ht="18" customHeight="1" x14ac:dyDescent="0.45">
      <c r="A19" s="7"/>
      <c r="B19" s="62"/>
      <c r="C19" s="12" t="s">
        <v>74</v>
      </c>
      <c r="D19" s="9">
        <v>1</v>
      </c>
      <c r="E19" s="10" t="s">
        <v>3</v>
      </c>
      <c r="F19" s="27"/>
      <c r="G19" s="28">
        <f t="shared" si="0"/>
        <v>0</v>
      </c>
    </row>
    <row r="20" spans="1:7" ht="18" customHeight="1" x14ac:dyDescent="0.45">
      <c r="A20" s="7"/>
      <c r="B20" s="62"/>
      <c r="C20" s="11" t="s">
        <v>78</v>
      </c>
      <c r="D20" s="9">
        <v>1</v>
      </c>
      <c r="E20" s="10" t="s">
        <v>3</v>
      </c>
      <c r="F20" s="27"/>
      <c r="G20" s="28">
        <f t="shared" si="0"/>
        <v>0</v>
      </c>
    </row>
    <row r="21" spans="1:7" ht="18" customHeight="1" x14ac:dyDescent="0.45">
      <c r="A21" s="7"/>
      <c r="B21" s="8" t="s">
        <v>76</v>
      </c>
      <c r="C21" s="12"/>
      <c r="D21" s="9">
        <v>1</v>
      </c>
      <c r="E21" s="10" t="s">
        <v>66</v>
      </c>
      <c r="F21" s="27"/>
      <c r="G21" s="28">
        <f t="shared" si="0"/>
        <v>0</v>
      </c>
    </row>
    <row r="22" spans="1:7" ht="18" customHeight="1" x14ac:dyDescent="0.45">
      <c r="A22" s="7"/>
      <c r="B22" s="8" t="s">
        <v>87</v>
      </c>
      <c r="C22" s="12"/>
      <c r="D22" s="9"/>
      <c r="E22" s="10"/>
      <c r="F22" s="27"/>
      <c r="G22" s="28">
        <f>SUM(G12:G21)</f>
        <v>0</v>
      </c>
    </row>
    <row r="23" spans="1:7" ht="18" customHeight="1" x14ac:dyDescent="0.45">
      <c r="A23" s="31"/>
      <c r="B23" s="55"/>
      <c r="C23" s="55"/>
      <c r="D23" s="40"/>
      <c r="E23" s="41"/>
      <c r="F23" s="42"/>
      <c r="G23" s="36"/>
    </row>
    <row r="24" spans="1:7" ht="18" customHeight="1" x14ac:dyDescent="0.45">
      <c r="A24" s="43" t="s">
        <v>88</v>
      </c>
      <c r="B24" s="44" t="s">
        <v>8</v>
      </c>
      <c r="C24" s="59" t="s">
        <v>9</v>
      </c>
      <c r="D24" s="45">
        <v>3</v>
      </c>
      <c r="E24" s="46" t="s">
        <v>3</v>
      </c>
      <c r="F24" s="47"/>
      <c r="G24" s="48">
        <f t="shared" si="0"/>
        <v>0</v>
      </c>
    </row>
    <row r="25" spans="1:7" ht="18" customHeight="1" x14ac:dyDescent="0.45">
      <c r="A25" s="7"/>
      <c r="B25" s="8" t="s">
        <v>10</v>
      </c>
      <c r="C25" s="8"/>
      <c r="D25" s="9">
        <v>3</v>
      </c>
      <c r="E25" s="10" t="s">
        <v>66</v>
      </c>
      <c r="F25" s="27"/>
      <c r="G25" s="28">
        <f t="shared" si="0"/>
        <v>0</v>
      </c>
    </row>
    <row r="26" spans="1:7" ht="18" customHeight="1" x14ac:dyDescent="0.45">
      <c r="A26" s="7"/>
      <c r="B26" s="8" t="s">
        <v>89</v>
      </c>
      <c r="C26" s="11"/>
      <c r="D26" s="11"/>
      <c r="E26" s="10"/>
      <c r="F26" s="27"/>
      <c r="G26" s="28">
        <f>SUM(G24:G25)</f>
        <v>0</v>
      </c>
    </row>
    <row r="27" spans="1:7" ht="18" customHeight="1" x14ac:dyDescent="0.45">
      <c r="A27" s="49"/>
      <c r="B27" s="60"/>
      <c r="C27" s="60"/>
      <c r="D27" s="60"/>
      <c r="E27" s="61"/>
      <c r="F27" s="58"/>
      <c r="G27" s="54"/>
    </row>
    <row r="28" spans="1:7" ht="18" customHeight="1" x14ac:dyDescent="0.45">
      <c r="A28" s="16" t="s">
        <v>90</v>
      </c>
      <c r="B28" s="17" t="s">
        <v>14</v>
      </c>
      <c r="C28" s="17" t="s">
        <v>15</v>
      </c>
      <c r="D28" s="18">
        <v>150</v>
      </c>
      <c r="E28" s="19" t="s">
        <v>5</v>
      </c>
      <c r="F28" s="25"/>
      <c r="G28" s="26">
        <f t="shared" si="0"/>
        <v>0</v>
      </c>
    </row>
    <row r="29" spans="1:7" ht="18" customHeight="1" x14ac:dyDescent="0.45">
      <c r="A29" s="7"/>
      <c r="B29" s="8" t="s">
        <v>14</v>
      </c>
      <c r="C29" s="8" t="s">
        <v>16</v>
      </c>
      <c r="D29" s="9">
        <v>60</v>
      </c>
      <c r="E29" s="10" t="s">
        <v>5</v>
      </c>
      <c r="F29" s="27"/>
      <c r="G29" s="28">
        <f t="shared" si="0"/>
        <v>0</v>
      </c>
    </row>
    <row r="30" spans="1:7" ht="18" customHeight="1" x14ac:dyDescent="0.45">
      <c r="A30" s="7"/>
      <c r="B30" s="8" t="s">
        <v>14</v>
      </c>
      <c r="C30" s="8" t="s">
        <v>17</v>
      </c>
      <c r="D30" s="9">
        <v>30</v>
      </c>
      <c r="E30" s="10" t="s">
        <v>5</v>
      </c>
      <c r="F30" s="27"/>
      <c r="G30" s="28">
        <f t="shared" si="0"/>
        <v>0</v>
      </c>
    </row>
    <row r="31" spans="1:7" ht="18" customHeight="1" x14ac:dyDescent="0.45">
      <c r="A31" s="7"/>
      <c r="B31" s="8" t="s">
        <v>18</v>
      </c>
      <c r="C31" s="8" t="s">
        <v>19</v>
      </c>
      <c r="D31" s="9">
        <v>120</v>
      </c>
      <c r="E31" s="10" t="s">
        <v>5</v>
      </c>
      <c r="F31" s="27"/>
      <c r="G31" s="28">
        <f t="shared" si="0"/>
        <v>0</v>
      </c>
    </row>
    <row r="32" spans="1:7" ht="18" customHeight="1" x14ac:dyDescent="0.45">
      <c r="A32" s="7"/>
      <c r="B32" s="8" t="s">
        <v>20</v>
      </c>
      <c r="C32" s="8" t="s">
        <v>21</v>
      </c>
      <c r="D32" s="9">
        <v>20</v>
      </c>
      <c r="E32" s="10" t="s">
        <v>5</v>
      </c>
      <c r="F32" s="27"/>
      <c r="G32" s="28">
        <f t="shared" si="0"/>
        <v>0</v>
      </c>
    </row>
    <row r="33" spans="1:7" ht="18" customHeight="1" x14ac:dyDescent="0.45">
      <c r="A33" s="7"/>
      <c r="B33" s="8" t="s">
        <v>22</v>
      </c>
      <c r="C33" s="8"/>
      <c r="D33" s="9">
        <v>1</v>
      </c>
      <c r="E33" s="10" t="s">
        <v>4</v>
      </c>
      <c r="F33" s="27"/>
      <c r="G33" s="28">
        <f t="shared" si="0"/>
        <v>0</v>
      </c>
    </row>
    <row r="34" spans="1:7" ht="18" customHeight="1" x14ac:dyDescent="0.45">
      <c r="A34" s="7"/>
      <c r="B34" s="8" t="s">
        <v>23</v>
      </c>
      <c r="C34" s="8"/>
      <c r="D34" s="9">
        <v>1</v>
      </c>
      <c r="E34" s="10" t="s">
        <v>4</v>
      </c>
      <c r="F34" s="27"/>
      <c r="G34" s="28">
        <f t="shared" si="0"/>
        <v>0</v>
      </c>
    </row>
    <row r="35" spans="1:7" ht="18" customHeight="1" x14ac:dyDescent="0.45">
      <c r="A35" s="7"/>
      <c r="B35" s="8" t="s">
        <v>107</v>
      </c>
      <c r="C35" s="8"/>
      <c r="D35" s="9">
        <v>1</v>
      </c>
      <c r="E35" s="10" t="s">
        <v>4</v>
      </c>
      <c r="F35" s="27"/>
      <c r="G35" s="28">
        <f t="shared" si="0"/>
        <v>0</v>
      </c>
    </row>
    <row r="36" spans="1:7" ht="18" customHeight="1" x14ac:dyDescent="0.45">
      <c r="A36" s="7"/>
      <c r="B36" s="8" t="s">
        <v>106</v>
      </c>
      <c r="C36" s="8"/>
      <c r="D36" s="9">
        <v>1</v>
      </c>
      <c r="E36" s="10" t="s">
        <v>4</v>
      </c>
      <c r="F36" s="27"/>
      <c r="G36" s="28">
        <f t="shared" si="0"/>
        <v>0</v>
      </c>
    </row>
    <row r="37" spans="1:7" ht="18" customHeight="1" x14ac:dyDescent="0.45">
      <c r="A37" s="7"/>
      <c r="B37" s="8" t="s">
        <v>108</v>
      </c>
      <c r="C37" s="8"/>
      <c r="D37" s="9">
        <v>1</v>
      </c>
      <c r="E37" s="10" t="s">
        <v>4</v>
      </c>
      <c r="F37" s="27"/>
      <c r="G37" s="28">
        <f>D37*F37</f>
        <v>0</v>
      </c>
    </row>
    <row r="38" spans="1:7" ht="18" customHeight="1" x14ac:dyDescent="0.45">
      <c r="A38" s="7"/>
      <c r="B38" s="8" t="s">
        <v>91</v>
      </c>
      <c r="C38" s="8"/>
      <c r="D38" s="9"/>
      <c r="E38" s="10"/>
      <c r="F38" s="27"/>
      <c r="G38" s="28">
        <f>SUM(G28:G37)</f>
        <v>0</v>
      </c>
    </row>
    <row r="39" spans="1:7" ht="18" customHeight="1" x14ac:dyDescent="0.45">
      <c r="A39" s="31"/>
      <c r="B39" s="55"/>
      <c r="C39" s="55"/>
      <c r="D39" s="55"/>
      <c r="E39" s="41"/>
      <c r="F39" s="42"/>
      <c r="G39" s="36"/>
    </row>
    <row r="40" spans="1:7" ht="18" customHeight="1" x14ac:dyDescent="0.45">
      <c r="A40" s="43" t="s">
        <v>92</v>
      </c>
      <c r="B40" s="44" t="s">
        <v>24</v>
      </c>
      <c r="C40" s="44" t="s">
        <v>25</v>
      </c>
      <c r="D40" s="45">
        <v>2</v>
      </c>
      <c r="E40" s="46" t="s">
        <v>6</v>
      </c>
      <c r="F40" s="47"/>
      <c r="G40" s="48">
        <f t="shared" si="0"/>
        <v>0</v>
      </c>
    </row>
    <row r="41" spans="1:7" ht="18" customHeight="1" x14ac:dyDescent="0.45">
      <c r="A41" s="7"/>
      <c r="B41" s="8" t="s">
        <v>26</v>
      </c>
      <c r="C41" s="8" t="s">
        <v>27</v>
      </c>
      <c r="D41" s="9">
        <v>2</v>
      </c>
      <c r="E41" s="10" t="s">
        <v>4</v>
      </c>
      <c r="F41" s="27"/>
      <c r="G41" s="28">
        <f t="shared" si="0"/>
        <v>0</v>
      </c>
    </row>
    <row r="42" spans="1:7" ht="18" customHeight="1" x14ac:dyDescent="0.45">
      <c r="A42" s="7"/>
      <c r="B42" s="8" t="s">
        <v>28</v>
      </c>
      <c r="C42" s="8" t="s">
        <v>29</v>
      </c>
      <c r="D42" s="9">
        <v>2</v>
      </c>
      <c r="E42" s="10" t="s">
        <v>6</v>
      </c>
      <c r="F42" s="27"/>
      <c r="G42" s="28">
        <f t="shared" si="0"/>
        <v>0</v>
      </c>
    </row>
    <row r="43" spans="1:7" ht="18" customHeight="1" x14ac:dyDescent="0.45">
      <c r="A43" s="7"/>
      <c r="B43" s="8" t="s">
        <v>30</v>
      </c>
      <c r="C43" s="8" t="s">
        <v>31</v>
      </c>
      <c r="D43" s="9">
        <v>2</v>
      </c>
      <c r="E43" s="10" t="s">
        <v>4</v>
      </c>
      <c r="F43" s="27"/>
      <c r="G43" s="28">
        <f t="shared" si="0"/>
        <v>0</v>
      </c>
    </row>
    <row r="44" spans="1:7" ht="18" customHeight="1" x14ac:dyDescent="0.45">
      <c r="A44" s="7"/>
      <c r="B44" s="8" t="s">
        <v>32</v>
      </c>
      <c r="C44" s="8"/>
      <c r="D44" s="9">
        <v>2</v>
      </c>
      <c r="E44" s="10" t="s">
        <v>4</v>
      </c>
      <c r="F44" s="27"/>
      <c r="G44" s="28">
        <f t="shared" si="0"/>
        <v>0</v>
      </c>
    </row>
    <row r="45" spans="1:7" ht="18" customHeight="1" x14ac:dyDescent="0.45">
      <c r="A45" s="7"/>
      <c r="B45" s="8" t="s">
        <v>83</v>
      </c>
      <c r="C45" s="8"/>
      <c r="D45" s="9">
        <v>1</v>
      </c>
      <c r="E45" s="10" t="s">
        <v>4</v>
      </c>
      <c r="F45" s="27"/>
      <c r="G45" s="28">
        <f t="shared" si="0"/>
        <v>0</v>
      </c>
    </row>
    <row r="46" spans="1:7" ht="18" customHeight="1" x14ac:dyDescent="0.45">
      <c r="A46" s="7"/>
      <c r="B46" s="8" t="s">
        <v>93</v>
      </c>
      <c r="C46" s="8"/>
      <c r="D46" s="9"/>
      <c r="E46" s="10"/>
      <c r="F46" s="27"/>
      <c r="G46" s="28">
        <f>SUM(G40:G45)</f>
        <v>0</v>
      </c>
    </row>
    <row r="47" spans="1:7" ht="18" customHeight="1" x14ac:dyDescent="0.45">
      <c r="A47" s="49"/>
      <c r="B47" s="50"/>
      <c r="C47" s="50"/>
      <c r="D47" s="57"/>
      <c r="E47" s="52"/>
      <c r="F47" s="58"/>
      <c r="G47" s="54"/>
    </row>
    <row r="48" spans="1:7" ht="18" customHeight="1" x14ac:dyDescent="0.45">
      <c r="A48" s="16" t="s">
        <v>94</v>
      </c>
      <c r="B48" s="17" t="s">
        <v>82</v>
      </c>
      <c r="C48" s="17" t="s">
        <v>80</v>
      </c>
      <c r="D48" s="56">
        <v>4.5</v>
      </c>
      <c r="E48" s="19" t="s">
        <v>58</v>
      </c>
      <c r="F48" s="25"/>
      <c r="G48" s="26">
        <f t="shared" si="0"/>
        <v>0</v>
      </c>
    </row>
    <row r="49" spans="1:7" ht="18" customHeight="1" x14ac:dyDescent="0.45">
      <c r="A49" s="7"/>
      <c r="B49" s="8" t="s">
        <v>57</v>
      </c>
      <c r="C49" s="8"/>
      <c r="D49" s="14">
        <v>2</v>
      </c>
      <c r="E49" s="10" t="s">
        <v>58</v>
      </c>
      <c r="F49" s="27"/>
      <c r="G49" s="28">
        <f t="shared" si="0"/>
        <v>0</v>
      </c>
    </row>
    <row r="50" spans="1:7" ht="18" customHeight="1" x14ac:dyDescent="0.45">
      <c r="A50" s="7"/>
      <c r="B50" s="8" t="s">
        <v>33</v>
      </c>
      <c r="C50" s="8" t="s">
        <v>34</v>
      </c>
      <c r="D50" s="9">
        <v>1</v>
      </c>
      <c r="E50" s="10" t="s">
        <v>4</v>
      </c>
      <c r="F50" s="27"/>
      <c r="G50" s="28">
        <f t="shared" si="0"/>
        <v>0</v>
      </c>
    </row>
    <row r="51" spans="1:7" ht="18" customHeight="1" x14ac:dyDescent="0.45">
      <c r="A51" s="7"/>
      <c r="B51" s="8" t="s">
        <v>35</v>
      </c>
      <c r="C51" s="8" t="s">
        <v>81</v>
      </c>
      <c r="D51" s="14">
        <v>2.5</v>
      </c>
      <c r="E51" s="10" t="s">
        <v>58</v>
      </c>
      <c r="F51" s="27"/>
      <c r="G51" s="28">
        <f t="shared" si="0"/>
        <v>0</v>
      </c>
    </row>
    <row r="52" spans="1:7" ht="18" customHeight="1" x14ac:dyDescent="0.45">
      <c r="A52" s="7"/>
      <c r="B52" s="8" t="s">
        <v>36</v>
      </c>
      <c r="C52" s="12"/>
      <c r="D52" s="9">
        <v>1</v>
      </c>
      <c r="E52" s="10" t="s">
        <v>4</v>
      </c>
      <c r="F52" s="27"/>
      <c r="G52" s="28">
        <f t="shared" si="0"/>
        <v>0</v>
      </c>
    </row>
    <row r="53" spans="1:7" ht="18" customHeight="1" x14ac:dyDescent="0.45">
      <c r="A53" s="7"/>
      <c r="B53" s="8" t="s">
        <v>37</v>
      </c>
      <c r="C53" s="12" t="s">
        <v>38</v>
      </c>
      <c r="D53" s="9">
        <v>1</v>
      </c>
      <c r="E53" s="10" t="s">
        <v>4</v>
      </c>
      <c r="F53" s="27"/>
      <c r="G53" s="28">
        <f t="shared" si="0"/>
        <v>0</v>
      </c>
    </row>
    <row r="54" spans="1:7" ht="18" customHeight="1" x14ac:dyDescent="0.45">
      <c r="A54" s="7"/>
      <c r="B54" s="8" t="s">
        <v>39</v>
      </c>
      <c r="C54" s="12"/>
      <c r="D54" s="9">
        <v>1</v>
      </c>
      <c r="E54" s="10" t="s">
        <v>4</v>
      </c>
      <c r="F54" s="27"/>
      <c r="G54" s="28">
        <f t="shared" si="0"/>
        <v>0</v>
      </c>
    </row>
    <row r="55" spans="1:7" ht="18" customHeight="1" x14ac:dyDescent="0.45">
      <c r="A55" s="7"/>
      <c r="B55" s="8" t="s">
        <v>40</v>
      </c>
      <c r="C55" s="12"/>
      <c r="D55" s="9">
        <v>1</v>
      </c>
      <c r="E55" s="10" t="s">
        <v>4</v>
      </c>
      <c r="F55" s="27"/>
      <c r="G55" s="28">
        <f t="shared" si="0"/>
        <v>0</v>
      </c>
    </row>
    <row r="56" spans="1:7" ht="18" customHeight="1" x14ac:dyDescent="0.45">
      <c r="A56" s="7"/>
      <c r="B56" s="8" t="s">
        <v>24</v>
      </c>
      <c r="C56" s="8" t="s">
        <v>25</v>
      </c>
      <c r="D56" s="9">
        <v>2</v>
      </c>
      <c r="E56" s="10" t="s">
        <v>6</v>
      </c>
      <c r="F56" s="27"/>
      <c r="G56" s="28">
        <f t="shared" si="0"/>
        <v>0</v>
      </c>
    </row>
    <row r="57" spans="1:7" ht="18" customHeight="1" x14ac:dyDescent="0.45">
      <c r="A57" s="7"/>
      <c r="B57" s="8" t="s">
        <v>41</v>
      </c>
      <c r="C57" s="8" t="s">
        <v>42</v>
      </c>
      <c r="D57" s="9">
        <v>1</v>
      </c>
      <c r="E57" s="10" t="s">
        <v>4</v>
      </c>
      <c r="F57" s="27"/>
      <c r="G57" s="28">
        <f t="shared" si="0"/>
        <v>0</v>
      </c>
    </row>
    <row r="58" spans="1:7" ht="18" customHeight="1" x14ac:dyDescent="0.45">
      <c r="A58" s="7"/>
      <c r="B58" s="8" t="s">
        <v>83</v>
      </c>
      <c r="C58" s="8"/>
      <c r="D58" s="9">
        <v>1</v>
      </c>
      <c r="E58" s="10" t="s">
        <v>4</v>
      </c>
      <c r="F58" s="27"/>
      <c r="G58" s="28">
        <f t="shared" si="0"/>
        <v>0</v>
      </c>
    </row>
    <row r="59" spans="1:7" ht="18" customHeight="1" x14ac:dyDescent="0.45">
      <c r="A59" s="7"/>
      <c r="B59" s="8" t="s">
        <v>95</v>
      </c>
      <c r="C59" s="8"/>
      <c r="D59" s="9"/>
      <c r="E59" s="10"/>
      <c r="F59" s="27"/>
      <c r="G59" s="28">
        <f>SUM(G48:G58)</f>
        <v>0</v>
      </c>
    </row>
    <row r="60" spans="1:7" ht="18" customHeight="1" x14ac:dyDescent="0.45">
      <c r="A60" s="31"/>
      <c r="B60" s="39"/>
      <c r="C60" s="39"/>
      <c r="D60" s="40"/>
      <c r="E60" s="41"/>
      <c r="F60" s="42"/>
      <c r="G60" s="36"/>
    </row>
    <row r="61" spans="1:7" ht="18" customHeight="1" x14ac:dyDescent="0.45">
      <c r="A61" s="43" t="s">
        <v>96</v>
      </c>
      <c r="B61" s="44" t="s">
        <v>43</v>
      </c>
      <c r="C61" s="44" t="s">
        <v>44</v>
      </c>
      <c r="D61" s="45">
        <v>1</v>
      </c>
      <c r="E61" s="46" t="s">
        <v>4</v>
      </c>
      <c r="F61" s="47"/>
      <c r="G61" s="48">
        <f t="shared" si="0"/>
        <v>0</v>
      </c>
    </row>
    <row r="62" spans="1:7" ht="18" customHeight="1" x14ac:dyDescent="0.45">
      <c r="A62" s="7"/>
      <c r="B62" s="8" t="s">
        <v>45</v>
      </c>
      <c r="C62" s="8" t="s">
        <v>46</v>
      </c>
      <c r="D62" s="9">
        <v>1</v>
      </c>
      <c r="E62" s="10" t="s">
        <v>4</v>
      </c>
      <c r="F62" s="27"/>
      <c r="G62" s="28">
        <f t="shared" si="0"/>
        <v>0</v>
      </c>
    </row>
    <row r="63" spans="1:7" ht="18" customHeight="1" x14ac:dyDescent="0.45">
      <c r="A63" s="7"/>
      <c r="B63" s="8" t="s">
        <v>47</v>
      </c>
      <c r="C63" s="8" t="s">
        <v>48</v>
      </c>
      <c r="D63" s="9">
        <v>8</v>
      </c>
      <c r="E63" s="10" t="s">
        <v>5</v>
      </c>
      <c r="F63" s="27"/>
      <c r="G63" s="28">
        <f t="shared" si="0"/>
        <v>0</v>
      </c>
    </row>
    <row r="64" spans="1:7" ht="18" customHeight="1" x14ac:dyDescent="0.45">
      <c r="A64" s="7"/>
      <c r="B64" s="8" t="s">
        <v>47</v>
      </c>
      <c r="C64" s="8" t="s">
        <v>49</v>
      </c>
      <c r="D64" s="9">
        <v>4</v>
      </c>
      <c r="E64" s="10" t="s">
        <v>5</v>
      </c>
      <c r="F64" s="27"/>
      <c r="G64" s="28">
        <f t="shared" si="0"/>
        <v>0</v>
      </c>
    </row>
    <row r="65" spans="1:7" ht="18" customHeight="1" x14ac:dyDescent="0.45">
      <c r="A65" s="7"/>
      <c r="B65" s="8" t="s">
        <v>47</v>
      </c>
      <c r="C65" s="8" t="s">
        <v>50</v>
      </c>
      <c r="D65" s="9">
        <v>16</v>
      </c>
      <c r="E65" s="10" t="s">
        <v>5</v>
      </c>
      <c r="F65" s="27"/>
      <c r="G65" s="28">
        <f t="shared" si="0"/>
        <v>0</v>
      </c>
    </row>
    <row r="66" spans="1:7" ht="18" customHeight="1" x14ac:dyDescent="0.45">
      <c r="A66" s="7"/>
      <c r="B66" s="8" t="s">
        <v>47</v>
      </c>
      <c r="C66" s="8" t="s">
        <v>51</v>
      </c>
      <c r="D66" s="9">
        <v>6</v>
      </c>
      <c r="E66" s="10" t="s">
        <v>5</v>
      </c>
      <c r="F66" s="27"/>
      <c r="G66" s="28">
        <f t="shared" si="0"/>
        <v>0</v>
      </c>
    </row>
    <row r="67" spans="1:7" ht="18" customHeight="1" x14ac:dyDescent="0.45">
      <c r="A67" s="7"/>
      <c r="B67" s="8" t="s">
        <v>52</v>
      </c>
      <c r="C67" s="8" t="s">
        <v>53</v>
      </c>
      <c r="D67" s="9">
        <v>2</v>
      </c>
      <c r="E67" s="10" t="s">
        <v>59</v>
      </c>
      <c r="F67" s="27"/>
      <c r="G67" s="28">
        <f t="shared" si="0"/>
        <v>0</v>
      </c>
    </row>
    <row r="68" spans="1:7" ht="18" customHeight="1" x14ac:dyDescent="0.45">
      <c r="A68" s="7"/>
      <c r="B68" s="8" t="s">
        <v>54</v>
      </c>
      <c r="C68" s="8" t="s">
        <v>55</v>
      </c>
      <c r="D68" s="9">
        <v>2</v>
      </c>
      <c r="E68" s="10" t="s">
        <v>4</v>
      </c>
      <c r="F68" s="27"/>
      <c r="G68" s="28">
        <f t="shared" si="0"/>
        <v>0</v>
      </c>
    </row>
    <row r="69" spans="1:7" ht="18" customHeight="1" x14ac:dyDescent="0.45">
      <c r="A69" s="7"/>
      <c r="B69" s="8" t="s">
        <v>56</v>
      </c>
      <c r="C69" s="8"/>
      <c r="D69" s="9">
        <v>2</v>
      </c>
      <c r="E69" s="10" t="s">
        <v>4</v>
      </c>
      <c r="F69" s="27"/>
      <c r="G69" s="28">
        <f t="shared" si="0"/>
        <v>0</v>
      </c>
    </row>
    <row r="70" spans="1:7" ht="18" customHeight="1" x14ac:dyDescent="0.45">
      <c r="A70" s="7"/>
      <c r="B70" s="8" t="s">
        <v>105</v>
      </c>
      <c r="C70" s="8"/>
      <c r="D70" s="9">
        <v>1</v>
      </c>
      <c r="E70" s="10" t="s">
        <v>66</v>
      </c>
      <c r="F70" s="27"/>
      <c r="G70" s="28">
        <f t="shared" si="0"/>
        <v>0</v>
      </c>
    </row>
    <row r="71" spans="1:7" ht="18" customHeight="1" x14ac:dyDescent="0.45">
      <c r="A71" s="7"/>
      <c r="B71" s="8" t="s">
        <v>104</v>
      </c>
      <c r="C71" s="8"/>
      <c r="D71" s="9">
        <v>1</v>
      </c>
      <c r="E71" s="10" t="s">
        <v>4</v>
      </c>
      <c r="F71" s="27"/>
      <c r="G71" s="28">
        <f t="shared" si="0"/>
        <v>0</v>
      </c>
    </row>
    <row r="72" spans="1:7" ht="18" customHeight="1" x14ac:dyDescent="0.45">
      <c r="A72" s="7"/>
      <c r="B72" s="8" t="s">
        <v>100</v>
      </c>
      <c r="C72" s="8" t="s">
        <v>101</v>
      </c>
      <c r="D72" s="9">
        <v>1</v>
      </c>
      <c r="E72" s="10" t="s">
        <v>66</v>
      </c>
      <c r="F72" s="27"/>
      <c r="G72" s="28">
        <f t="shared" si="0"/>
        <v>0</v>
      </c>
    </row>
    <row r="73" spans="1:7" ht="18" customHeight="1" x14ac:dyDescent="0.45">
      <c r="A73" s="7"/>
      <c r="B73" s="8" t="s">
        <v>103</v>
      </c>
      <c r="C73" s="8"/>
      <c r="D73" s="9">
        <v>1</v>
      </c>
      <c r="E73" s="10" t="s">
        <v>4</v>
      </c>
      <c r="F73" s="27"/>
      <c r="G73" s="28">
        <f>D73*F73</f>
        <v>0</v>
      </c>
    </row>
    <row r="74" spans="1:7" ht="18" customHeight="1" x14ac:dyDescent="0.45">
      <c r="A74" s="7"/>
      <c r="B74" s="8" t="s">
        <v>97</v>
      </c>
      <c r="C74" s="8"/>
      <c r="D74" s="15"/>
      <c r="E74" s="13"/>
      <c r="F74" s="29"/>
      <c r="G74" s="28">
        <f>SUM(G61:G73)</f>
        <v>0</v>
      </c>
    </row>
    <row r="75" spans="1:7" ht="18" customHeight="1" x14ac:dyDescent="0.45">
      <c r="A75" s="49"/>
      <c r="B75" s="50"/>
      <c r="C75" s="50"/>
      <c r="D75" s="51"/>
      <c r="E75" s="52"/>
      <c r="F75" s="53"/>
      <c r="G75" s="54"/>
    </row>
    <row r="76" spans="1:7" ht="18" customHeight="1" thickBot="1" x14ac:dyDescent="0.5">
      <c r="A76" s="31"/>
      <c r="B76" s="32"/>
      <c r="C76" s="32"/>
      <c r="D76" s="33"/>
      <c r="E76" s="34"/>
      <c r="F76" s="35"/>
      <c r="G76" s="36"/>
    </row>
    <row r="77" spans="1:7" ht="24" customHeight="1" thickBot="1" x14ac:dyDescent="0.55000000000000004">
      <c r="A77" s="37" t="s">
        <v>98</v>
      </c>
      <c r="B77" s="38" t="s">
        <v>109</v>
      </c>
      <c r="C77" s="65"/>
      <c r="D77" s="66"/>
      <c r="E77" s="67"/>
      <c r="F77" s="63">
        <f>G10+G22+G26+G38+G46+G59+G74</f>
        <v>0</v>
      </c>
      <c r="G77" s="64"/>
    </row>
    <row r="78" spans="1:7" x14ac:dyDescent="0.45">
      <c r="B78" s="2"/>
      <c r="C78" s="2"/>
      <c r="D78" s="6"/>
      <c r="E78" s="4"/>
      <c r="F78" s="30"/>
      <c r="G78" s="30"/>
    </row>
    <row r="79" spans="1:7" x14ac:dyDescent="0.45">
      <c r="B79" s="2"/>
      <c r="C79" s="2"/>
      <c r="D79" s="6"/>
      <c r="E79" s="4"/>
      <c r="F79" s="30"/>
      <c r="G79" s="30"/>
    </row>
    <row r="80" spans="1:7" x14ac:dyDescent="0.45">
      <c r="B80" s="2"/>
      <c r="C80" s="2"/>
      <c r="D80" s="6"/>
      <c r="E80" s="4"/>
      <c r="F80" s="30"/>
      <c r="G80" s="30"/>
    </row>
    <row r="81" spans="2:7" x14ac:dyDescent="0.45">
      <c r="B81" s="2"/>
      <c r="C81" s="2"/>
      <c r="D81" s="6"/>
      <c r="E81" s="4"/>
      <c r="F81" s="30"/>
      <c r="G81" s="30"/>
    </row>
    <row r="82" spans="2:7" x14ac:dyDescent="0.45">
      <c r="B82" s="2"/>
      <c r="C82" s="2"/>
      <c r="D82" s="6"/>
      <c r="E82" s="4"/>
      <c r="F82" s="30"/>
      <c r="G82" s="30"/>
    </row>
    <row r="83" spans="2:7" x14ac:dyDescent="0.45">
      <c r="B83" s="2"/>
      <c r="C83" s="2"/>
      <c r="D83" s="6"/>
      <c r="E83" s="4"/>
      <c r="F83" s="30"/>
      <c r="G83" s="30"/>
    </row>
    <row r="84" spans="2:7" x14ac:dyDescent="0.45">
      <c r="B84" s="2"/>
      <c r="C84" s="2"/>
      <c r="D84" s="6"/>
      <c r="E84" s="4"/>
      <c r="F84" s="30"/>
      <c r="G84" s="30"/>
    </row>
    <row r="85" spans="2:7" x14ac:dyDescent="0.45">
      <c r="B85" s="2"/>
      <c r="C85" s="2"/>
      <c r="D85" s="6"/>
      <c r="E85" s="4"/>
      <c r="F85" s="30"/>
      <c r="G85" s="30"/>
    </row>
    <row r="86" spans="2:7" x14ac:dyDescent="0.45">
      <c r="B86" s="2"/>
      <c r="C86" s="2"/>
      <c r="D86" s="6"/>
      <c r="E86" s="4"/>
      <c r="F86" s="30"/>
      <c r="G86" s="30"/>
    </row>
    <row r="87" spans="2:7" x14ac:dyDescent="0.45">
      <c r="B87" s="2"/>
      <c r="C87" s="2"/>
      <c r="D87" s="6"/>
      <c r="E87" s="4"/>
      <c r="F87" s="30"/>
      <c r="G87" s="30"/>
    </row>
    <row r="88" spans="2:7" x14ac:dyDescent="0.45">
      <c r="B88" s="2"/>
      <c r="C88" s="2"/>
      <c r="D88" s="6"/>
      <c r="E88" s="4"/>
      <c r="F88" s="30"/>
      <c r="G88" s="30"/>
    </row>
    <row r="89" spans="2:7" x14ac:dyDescent="0.45">
      <c r="B89" s="2"/>
      <c r="C89" s="2"/>
      <c r="D89" s="6"/>
      <c r="E89" s="4"/>
      <c r="F89" s="30"/>
      <c r="G89" s="30"/>
    </row>
    <row r="90" spans="2:7" x14ac:dyDescent="0.45">
      <c r="B90" s="2"/>
      <c r="C90" s="2"/>
      <c r="D90" s="6"/>
      <c r="E90" s="4"/>
      <c r="F90" s="30"/>
      <c r="G90" s="30"/>
    </row>
  </sheetData>
  <mergeCells count="3">
    <mergeCell ref="B18:B20"/>
    <mergeCell ref="F77:G77"/>
    <mergeCell ref="C77:E7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野邊　正和</dc:creator>
  <cp:lastModifiedBy>野邊　正和</cp:lastModifiedBy>
  <dcterms:created xsi:type="dcterms:W3CDTF">2022-07-07T10:16:16Z</dcterms:created>
  <dcterms:modified xsi:type="dcterms:W3CDTF">2022-07-08T15:12:56Z</dcterms:modified>
</cp:coreProperties>
</file>